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futekast-my.sharepoint.com/personal/johntruax_futek_com/Documents/"/>
    </mc:Choice>
  </mc:AlternateContent>
  <xr:revisionPtr revIDLastSave="17" documentId="8_{10F9D1AA-D5C1-491B-9B77-F03A3DBA09D8}" xr6:coauthVersionLast="46" xr6:coauthVersionMax="46" xr10:uidLastSave="{5806B280-52D0-439D-8012-328A7273D845}"/>
  <workbookProtection workbookAlgorithmName="SHA-512" workbookHashValue="6xjcsnKthMTbhjmQzurJX4vGjTh9N8AtWRbroe7s7nLLzM2YNOx2aepizJTpfCZamYHK+GceyPLEyrhzq6131Q==" workbookSaltValue="u6PNXOB05kpLWhUAdd/Fmw==" workbookSpinCount="100000" lockStructure="1"/>
  <bookViews>
    <workbookView xWindow="37320" yWindow="-120" windowWidth="21840" windowHeight="13140" xr2:uid="{20B4A030-3A30-44E8-ABF4-AA325AEFD687}"/>
  </bookViews>
  <sheets>
    <sheet name="Shunt Calculator" sheetId="1" r:id="rId1"/>
    <sheet name="How to Shunt" sheetId="3" r:id="rId2"/>
    <sheet name="Formula"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B13" i="2" l="1"/>
  <c r="B22" i="1" s="1"/>
  <c r="B14" i="2"/>
  <c r="B23" i="1" s="1"/>
  <c r="C23" i="1"/>
  <c r="B6" i="2"/>
  <c r="D17" i="1" s="1"/>
  <c r="B5" i="2"/>
  <c r="D16" i="1" s="1"/>
</calcChain>
</file>

<file path=xl/sharedStrings.xml><?xml version="1.0" encoding="utf-8"?>
<sst xmlns="http://schemas.openxmlformats.org/spreadsheetml/2006/main" count="41" uniqueCount="31">
  <si>
    <t>Sensor Information</t>
  </si>
  <si>
    <t>Capacity</t>
  </si>
  <si>
    <t>mV/V output</t>
  </si>
  <si>
    <t>Bridge Resistance</t>
  </si>
  <si>
    <t>Units</t>
  </si>
  <si>
    <t>mV/V</t>
  </si>
  <si>
    <t>Ohms</t>
  </si>
  <si>
    <t>(-Bridge Resistance(mV/V-500))/(2*mV/V)</t>
  </si>
  <si>
    <t>mV/V equation</t>
  </si>
  <si>
    <t>Engineering unit equation</t>
  </si>
  <si>
    <t>(-Bridge Resistance(((Load amount/Capacity)*Full mV/V)-500)/(2*((Load amount/Capacity)*Full mV/V))</t>
  </si>
  <si>
    <t>Shunt Resistance</t>
  </si>
  <si>
    <t>500*Bridge Resistance/(2*Shunt value+Bridge resistance)</t>
  </si>
  <si>
    <t>((500*Bridge Resistance/(2*Shunt value+Bridge resistance)/Full mV/V)* Capacity</t>
  </si>
  <si>
    <t>Resulting mV/V</t>
  </si>
  <si>
    <t>Resulting Load</t>
  </si>
  <si>
    <t>Resulting load</t>
  </si>
  <si>
    <t>Need resistance of:</t>
  </si>
  <si>
    <t>ohms</t>
  </si>
  <si>
    <t>Applied load</t>
  </si>
  <si>
    <t xml:space="preserve"> mV/V</t>
  </si>
  <si>
    <t xml:space="preserve"> Resulting load</t>
  </si>
  <si>
    <t>Find a shunt resistance</t>
  </si>
  <si>
    <t>Output due to a shunt resistance</t>
  </si>
  <si>
    <t>mV/V desired</t>
  </si>
  <si>
    <t>Online calibration informaiton for sensors may be abailable here.</t>
  </si>
  <si>
    <t>Support information is available here.</t>
  </si>
  <si>
    <t>Use below to enter a mV/V desired, or load amount desired, to find a resistance to produce those levels.</t>
  </si>
  <si>
    <t>Use the below to find the output due to a resisance in mV/V terms and load terms:</t>
  </si>
  <si>
    <t>Information on how to connect a shunt:</t>
  </si>
  <si>
    <t>Using shunt as a zero balance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</si>
</sst>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Calibri"/>
      <family val="2"/>
      <scheme val="minor"/>
    </font>
    <font>
      <b/>
      <sz val="11"/>
      <color rgb="FFFA7D00"/>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b/>
      <sz val="24"/>
      <color theme="1"/>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3">
    <xf numFmtId="0" fontId="0" fillId="0" borderId="0" xfId="0"/>
    <xf numFmtId="0" fontId="2" fillId="0" borderId="0" xfId="0" applyFont="1"/>
    <xf numFmtId="0" fontId="0" fillId="0" borderId="0" xfId="0" applyAlignment="1">
      <alignment horizontal="left"/>
    </xf>
    <xf numFmtId="0" fontId="1" fillId="2" borderId="1" xfId="1" applyAlignment="1">
      <alignment horizontal="left"/>
    </xf>
    <xf numFmtId="0" fontId="1" fillId="2" borderId="1" xfId="1"/>
    <xf numFmtId="164" fontId="0" fillId="0" borderId="0" xfId="0" applyNumberFormat="1"/>
    <xf numFmtId="1" fontId="0" fillId="0" borderId="0" xfId="0" applyNumberFormat="1"/>
    <xf numFmtId="1" fontId="0" fillId="0" borderId="0" xfId="0" applyNumberFormat="1" applyAlignment="1">
      <alignment horizontal="right"/>
    </xf>
    <xf numFmtId="0" fontId="0" fillId="0" borderId="0" xfId="0" applyAlignment="1">
      <alignment horizontal="right"/>
    </xf>
    <xf numFmtId="0" fontId="4" fillId="0" borderId="0" xfId="2"/>
    <xf numFmtId="0" fontId="3" fillId="0" borderId="0" xfId="0" applyFont="1" applyAlignment="1"/>
    <xf numFmtId="0" fontId="5" fillId="0" borderId="0" xfId="0" applyFont="1"/>
    <xf numFmtId="0" fontId="3" fillId="0" borderId="0" xfId="0" applyFont="1" applyAlignment="1">
      <alignment horizontal="center"/>
    </xf>
  </cellXfs>
  <cellStyles count="3">
    <cellStyle name="Calculation" xfId="1" builtinId="22"/>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futek.com/hom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futek.com/support/calibrationdata" TargetMode="External"/><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1124395</xdr:colOff>
      <xdr:row>4</xdr:row>
      <xdr:rowOff>25510</xdr:rowOff>
    </xdr:to>
    <xdr:pic>
      <xdr:nvPicPr>
        <xdr:cNvPr id="3" name="Picture 2">
          <a:hlinkClick xmlns:r="http://schemas.openxmlformats.org/officeDocument/2006/relationships" r:id="rId1"/>
          <a:extLst>
            <a:ext uri="{FF2B5EF4-FFF2-40B4-BE49-F238E27FC236}">
              <a16:creationId xmlns:a16="http://schemas.microsoft.com/office/drawing/2014/main" id="{7C591B6E-2AB9-43B3-BE34-19CD95606E66}"/>
            </a:ext>
          </a:extLst>
        </xdr:cNvPr>
        <xdr:cNvPicPr>
          <a:picLocks noChangeAspect="1"/>
        </xdr:cNvPicPr>
      </xdr:nvPicPr>
      <xdr:blipFill>
        <a:blip xmlns:r="http://schemas.openxmlformats.org/officeDocument/2006/relationships" r:embed="rId2"/>
        <a:stretch>
          <a:fillRect/>
        </a:stretch>
      </xdr:blipFill>
      <xdr:spPr>
        <a:xfrm>
          <a:off x="0" y="0"/>
          <a:ext cx="3191320" cy="790685"/>
        </a:xfrm>
        <a:prstGeom prst="rect">
          <a:avLst/>
        </a:prstGeom>
      </xdr:spPr>
    </xdr:pic>
    <xdr:clientData/>
  </xdr:twoCellAnchor>
  <xdr:oneCellAnchor>
    <xdr:from>
      <xdr:col>1</xdr:col>
      <xdr:colOff>476250</xdr:colOff>
      <xdr:row>7</xdr:row>
      <xdr:rowOff>133350</xdr:rowOff>
    </xdr:from>
    <xdr:ext cx="184731" cy="264560"/>
    <xdr:sp macro="" textlink="">
      <xdr:nvSpPr>
        <xdr:cNvPr id="4" name="TextBox 3">
          <a:extLst>
            <a:ext uri="{FF2B5EF4-FFF2-40B4-BE49-F238E27FC236}">
              <a16:creationId xmlns:a16="http://schemas.microsoft.com/office/drawing/2014/main" id="{D07FDF74-B4BB-483C-8810-166CE47E0E77}"/>
            </a:ext>
          </a:extLst>
        </xdr:cNvPr>
        <xdr:cNvSpPr txBox="1"/>
      </xdr:nvSpPr>
      <xdr:spPr>
        <a:xfrm>
          <a:off x="1581150" y="146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28575</xdr:colOff>
      <xdr:row>29</xdr:row>
      <xdr:rowOff>19050</xdr:rowOff>
    </xdr:from>
    <xdr:to>
      <xdr:col>2</xdr:col>
      <xdr:colOff>1152525</xdr:colOff>
      <xdr:row>38</xdr:row>
      <xdr:rowOff>57150</xdr:rowOff>
    </xdr:to>
    <xdr:sp macro="" textlink="">
      <xdr:nvSpPr>
        <xdr:cNvPr id="2" name="TextBox 1">
          <a:extLst>
            <a:ext uri="{FF2B5EF4-FFF2-40B4-BE49-F238E27FC236}">
              <a16:creationId xmlns:a16="http://schemas.microsoft.com/office/drawing/2014/main" id="{041132EB-2C0C-406E-B2E6-B3B3E85C4E17}"/>
            </a:ext>
          </a:extLst>
        </xdr:cNvPr>
        <xdr:cNvSpPr txBox="1"/>
      </xdr:nvSpPr>
      <xdr:spPr>
        <a:xfrm>
          <a:off x="28575" y="5543550"/>
          <a:ext cx="319087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Definition</a:t>
          </a:r>
          <a:r>
            <a:rPr lang="en-US" sz="1100" baseline="0"/>
            <a:t> of mV/V:</a:t>
          </a:r>
        </a:p>
        <a:p>
          <a:endParaRPr lang="en-US" sz="1100" baseline="0"/>
        </a:p>
        <a:p>
          <a:r>
            <a:rPr lang="en-US" sz="1100" baseline="0"/>
            <a:t>FUTEK non-amplified sensors are expressed in terms of milivolts per volt output.  This is the electical output when the sensor is loaded to capacity expressed for every one volt supplied to the sensor.  </a:t>
          </a:r>
        </a:p>
        <a:p>
          <a:endParaRPr lang="en-US" sz="1100" baseline="0"/>
        </a:p>
        <a:p>
          <a:r>
            <a:rPr lang="en-US" sz="1100" baseline="0"/>
            <a:t>Example: A 2mV/V sensor with 10V excitation and 100lb capacity would have an output of 0 to 20mV as the sensor was loaded from 0 to 100lbs.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447675</xdr:colOff>
      <xdr:row>2</xdr:row>
      <xdr:rowOff>19050</xdr:rowOff>
    </xdr:from>
    <xdr:to>
      <xdr:col>13</xdr:col>
      <xdr:colOff>76200</xdr:colOff>
      <xdr:row>17</xdr:row>
      <xdr:rowOff>1291</xdr:rowOff>
    </xdr:to>
    <xdr:pic>
      <xdr:nvPicPr>
        <xdr:cNvPr id="2" name="Picture 1" descr="Bridge &#10;+ Excitation &#10;+ Signal &#10;-Excitation ">
          <a:extLst>
            <a:ext uri="{FF2B5EF4-FFF2-40B4-BE49-F238E27FC236}">
              <a16:creationId xmlns:a16="http://schemas.microsoft.com/office/drawing/2014/main" id="{2179C5F5-3626-42DD-91E3-E1ED1B90F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05275" y="609600"/>
          <a:ext cx="3895725" cy="2839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171450</xdr:colOff>
      <xdr:row>22</xdr:row>
      <xdr:rowOff>66676</xdr:rowOff>
    </xdr:from>
    <xdr:to>
      <xdr:col>6</xdr:col>
      <xdr:colOff>28575</xdr:colOff>
      <xdr:row>26</xdr:row>
      <xdr:rowOff>171450</xdr:rowOff>
    </xdr:to>
    <xdr:sp macro="" textlink="">
      <xdr:nvSpPr>
        <xdr:cNvPr id="3" name="TextBox 2">
          <a:extLst>
            <a:ext uri="{FF2B5EF4-FFF2-40B4-BE49-F238E27FC236}">
              <a16:creationId xmlns:a16="http://schemas.microsoft.com/office/drawing/2014/main" id="{BC57C5A4-BEF9-4D3C-A817-836361D4DF0F}"/>
            </a:ext>
          </a:extLst>
        </xdr:cNvPr>
        <xdr:cNvSpPr txBox="1"/>
      </xdr:nvSpPr>
      <xdr:spPr>
        <a:xfrm>
          <a:off x="171450" y="4362451"/>
          <a:ext cx="3514725" cy="866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shunt resistor can also</a:t>
          </a:r>
          <a:r>
            <a:rPr lang="en-US" sz="1100" baseline="0"/>
            <a:t> be used to shift a sensor's output closer to zero by the amount in the calculator.  Note, some instrument and software will have a TARE function to mathmatically zero out any zero balance from a load cell.</a:t>
          </a:r>
          <a:endParaRPr lang="en-US" sz="1100"/>
        </a:p>
      </xdr:txBody>
    </xdr:sp>
    <xdr:clientData/>
  </xdr:twoCellAnchor>
  <xdr:twoCellAnchor editAs="oneCell">
    <xdr:from>
      <xdr:col>6</xdr:col>
      <xdr:colOff>76200</xdr:colOff>
      <xdr:row>22</xdr:row>
      <xdr:rowOff>133350</xdr:rowOff>
    </xdr:from>
    <xdr:to>
      <xdr:col>19</xdr:col>
      <xdr:colOff>391675</xdr:colOff>
      <xdr:row>38</xdr:row>
      <xdr:rowOff>407</xdr:rowOff>
    </xdr:to>
    <xdr:pic>
      <xdr:nvPicPr>
        <xdr:cNvPr id="4" name="Picture 3">
          <a:extLst>
            <a:ext uri="{FF2B5EF4-FFF2-40B4-BE49-F238E27FC236}">
              <a16:creationId xmlns:a16="http://schemas.microsoft.com/office/drawing/2014/main" id="{4CDD83C2-1E8D-4FD8-876E-D56E45244168}"/>
            </a:ext>
          </a:extLst>
        </xdr:cNvPr>
        <xdr:cNvPicPr>
          <a:picLocks noChangeAspect="1"/>
        </xdr:cNvPicPr>
      </xdr:nvPicPr>
      <xdr:blipFill>
        <a:blip xmlns:r="http://schemas.openxmlformats.org/officeDocument/2006/relationships" r:embed="rId2"/>
        <a:stretch>
          <a:fillRect/>
        </a:stretch>
      </xdr:blipFill>
      <xdr:spPr>
        <a:xfrm>
          <a:off x="3733800" y="4743450"/>
          <a:ext cx="8240275" cy="2915057"/>
        </a:xfrm>
        <a:prstGeom prst="rect">
          <a:avLst/>
        </a:prstGeom>
      </xdr:spPr>
    </xdr:pic>
    <xdr:clientData/>
  </xdr:twoCellAnchor>
  <xdr:twoCellAnchor>
    <xdr:from>
      <xdr:col>0</xdr:col>
      <xdr:colOff>0</xdr:colOff>
      <xdr:row>2</xdr:row>
      <xdr:rowOff>9524</xdr:rowOff>
    </xdr:from>
    <xdr:to>
      <xdr:col>6</xdr:col>
      <xdr:colOff>390525</xdr:colOff>
      <xdr:row>15</xdr:row>
      <xdr:rowOff>95249</xdr:rowOff>
    </xdr:to>
    <xdr:sp macro="" textlink="">
      <xdr:nvSpPr>
        <xdr:cNvPr id="5" name="TextBox 4">
          <a:hlinkClick xmlns:r="http://schemas.openxmlformats.org/officeDocument/2006/relationships" r:id="rId3"/>
          <a:extLst>
            <a:ext uri="{FF2B5EF4-FFF2-40B4-BE49-F238E27FC236}">
              <a16:creationId xmlns:a16="http://schemas.microsoft.com/office/drawing/2014/main" id="{C4B53BB8-FEDF-47E8-9874-5FCB4BCD6B81}"/>
            </a:ext>
          </a:extLst>
        </xdr:cNvPr>
        <xdr:cNvSpPr txBox="1"/>
      </xdr:nvSpPr>
      <xdr:spPr>
        <a:xfrm>
          <a:off x="0" y="495299"/>
          <a:ext cx="4048125"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Shunt can be connected between the  -Excitation and -Signal to produce a positive shift in the sensor output as estimated in the calculator.  </a:t>
          </a:r>
        </a:p>
        <a:p>
          <a:endParaRPr lang="en-US" sz="1100"/>
        </a:p>
        <a:p>
          <a:r>
            <a:rPr lang="en-US" sz="1100"/>
            <a:t>Shunt can help test the functionality and health</a:t>
          </a:r>
          <a:r>
            <a:rPr lang="en-US" sz="1100" baseline="0"/>
            <a:t> of a sensor as well as used to produce an output to help setup ADC or PLC systems when it is not feesable to apply a fisical load to the sensor.</a:t>
          </a:r>
        </a:p>
        <a:p>
          <a:endParaRPr lang="en-US" sz="1100" baseline="0"/>
        </a:p>
        <a:p>
          <a:r>
            <a:rPr lang="en-US" sz="1100" baseline="0"/>
            <a:t>The sensor claibration certificaet may have information from a shunt test listing the shunt resistance used and the output it created.</a:t>
          </a:r>
        </a:p>
        <a:p>
          <a:endParaRPr lang="en-US" sz="1100" baseline="0"/>
        </a:p>
        <a:p>
          <a:r>
            <a:rPr lang="en-US" sz="1100" baseline="0"/>
            <a:t>Online calibration data may be available using the sensor serial number here.</a:t>
          </a:r>
        </a:p>
        <a:p>
          <a:endParaRPr lang="en-US" sz="1100" baseline="0"/>
        </a:p>
        <a:p>
          <a:r>
            <a:rPr lang="en-US" sz="1100"/>
            <a:t>https://www.futek.com/support/calibrationdata</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tek.com/support" TargetMode="External"/><Relationship Id="rId1" Type="http://schemas.openxmlformats.org/officeDocument/2006/relationships/hyperlink" Target="https://www.futek.com/support/calibrationdat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85D97-BFBD-4CCA-B25A-679BD70CC826}">
  <sheetPr codeName="Sheet1"/>
  <dimension ref="A7:E28"/>
  <sheetViews>
    <sheetView tabSelected="1" workbookViewId="0">
      <selection activeCell="B8" sqref="B8"/>
    </sheetView>
  </sheetViews>
  <sheetFormatPr defaultRowHeight="14.5" x14ac:dyDescent="0.35"/>
  <cols>
    <col min="1" max="1" width="16.54296875" customWidth="1"/>
    <col min="2" max="2" width="14.453125" customWidth="1"/>
    <col min="3" max="3" width="18.453125" bestFit="1" customWidth="1"/>
    <col min="4" max="4" width="8" customWidth="1"/>
  </cols>
  <sheetData>
    <row r="7" spans="1:5" x14ac:dyDescent="0.35">
      <c r="A7" s="12" t="s">
        <v>0</v>
      </c>
      <c r="B7" s="12"/>
    </row>
    <row r="8" spans="1:5" x14ac:dyDescent="0.35">
      <c r="A8" t="s">
        <v>1</v>
      </c>
      <c r="B8" s="3"/>
    </row>
    <row r="9" spans="1:5" x14ac:dyDescent="0.35">
      <c r="A9" t="s">
        <v>4</v>
      </c>
      <c r="B9" s="3"/>
    </row>
    <row r="10" spans="1:5" x14ac:dyDescent="0.35">
      <c r="A10" t="s">
        <v>2</v>
      </c>
      <c r="B10" s="3"/>
    </row>
    <row r="11" spans="1:5" x14ac:dyDescent="0.35">
      <c r="A11" t="s">
        <v>3</v>
      </c>
      <c r="B11" s="3"/>
    </row>
    <row r="14" spans="1:5" x14ac:dyDescent="0.35">
      <c r="A14" s="10" t="s">
        <v>27</v>
      </c>
      <c r="B14" s="10"/>
      <c r="C14" s="10"/>
      <c r="D14" s="10"/>
      <c r="E14" s="10"/>
    </row>
    <row r="16" spans="1:5" x14ac:dyDescent="0.35">
      <c r="A16" s="4"/>
      <c r="B16" t="s">
        <v>24</v>
      </c>
      <c r="C16" t="s">
        <v>17</v>
      </c>
      <c r="D16" s="7" t="e">
        <f>Formula!B5</f>
        <v>#DIV/0!</v>
      </c>
      <c r="E16" s="8" t="s">
        <v>18</v>
      </c>
    </row>
    <row r="17" spans="1:5" x14ac:dyDescent="0.35">
      <c r="A17" s="4"/>
      <c r="B17" s="2" t="str">
        <f>B9&amp;" "&amp;"desired"</f>
        <v xml:space="preserve"> desired</v>
      </c>
      <c r="C17" t="s">
        <v>17</v>
      </c>
      <c r="D17" s="7" t="e">
        <f>Formula!B6</f>
        <v>#DIV/0!</v>
      </c>
      <c r="E17" s="8" t="s">
        <v>6</v>
      </c>
    </row>
    <row r="18" spans="1:5" x14ac:dyDescent="0.35">
      <c r="B18" s="6"/>
    </row>
    <row r="20" spans="1:5" x14ac:dyDescent="0.35">
      <c r="A20" s="10" t="s">
        <v>28</v>
      </c>
      <c r="B20" s="10"/>
      <c r="C20" s="10"/>
    </row>
    <row r="21" spans="1:5" x14ac:dyDescent="0.35">
      <c r="A21" t="s">
        <v>11</v>
      </c>
      <c r="B21" s="4"/>
      <c r="C21" t="s">
        <v>6</v>
      </c>
    </row>
    <row r="22" spans="1:5" x14ac:dyDescent="0.35">
      <c r="A22" t="s">
        <v>14</v>
      </c>
      <c r="B22" t="e">
        <f>Formula!B13</f>
        <v>#DIV/0!</v>
      </c>
      <c r="C22" t="s">
        <v>5</v>
      </c>
    </row>
    <row r="23" spans="1:5" x14ac:dyDescent="0.35">
      <c r="A23" t="s">
        <v>15</v>
      </c>
      <c r="B23" s="5" t="e">
        <f>Formula!B14</f>
        <v>#DIV/0!</v>
      </c>
      <c r="C23">
        <f>B9</f>
        <v>0</v>
      </c>
    </row>
    <row r="26" spans="1:5" x14ac:dyDescent="0.35">
      <c r="A26" s="9" t="s">
        <v>25</v>
      </c>
    </row>
    <row r="28" spans="1:5" x14ac:dyDescent="0.35">
      <c r="A28" s="9" t="s">
        <v>26</v>
      </c>
    </row>
  </sheetData>
  <mergeCells count="1">
    <mergeCell ref="A7:B7"/>
  </mergeCells>
  <hyperlinks>
    <hyperlink ref="A26" r:id="rId1" xr:uid="{66E5F827-1EE1-4E0D-B25C-0FEE016E68C0}"/>
    <hyperlink ref="A28" r:id="rId2" xr:uid="{DABFFB64-E0D9-4343-BD08-DE3CD372EF55}"/>
  </hyperlinks>
  <pageMargins left="0.7" right="0.7" top="0.75" bottom="0.75" header="0.3" footer="0.3"/>
  <pageSetup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A4A6-0E75-4A9F-9929-ECB46270DA56}">
  <dimension ref="A1:A22"/>
  <sheetViews>
    <sheetView workbookViewId="0"/>
  </sheetViews>
  <sheetFormatPr defaultRowHeight="14.5" x14ac:dyDescent="0.35"/>
  <sheetData>
    <row r="1" spans="1:1" ht="31" x14ac:dyDescent="0.7">
      <c r="A1" s="11" t="s">
        <v>29</v>
      </c>
    </row>
    <row r="22" spans="1:1" ht="31" x14ac:dyDescent="0.7">
      <c r="A22" s="11" t="s">
        <v>30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8A476-E9E8-41A6-8C7A-14B0EBA87A09}">
  <dimension ref="A1:C14"/>
  <sheetViews>
    <sheetView workbookViewId="0"/>
  </sheetViews>
  <sheetFormatPr defaultRowHeight="14.5" x14ac:dyDescent="0.35"/>
  <cols>
    <col min="1" max="1" width="23.81640625" bestFit="1" customWidth="1"/>
    <col min="2" max="2" width="24.26953125" customWidth="1"/>
  </cols>
  <sheetData>
    <row r="1" spans="1:3" x14ac:dyDescent="0.35">
      <c r="A1" s="1" t="s">
        <v>22</v>
      </c>
    </row>
    <row r="2" spans="1:3" x14ac:dyDescent="0.35">
      <c r="A2" t="s">
        <v>5</v>
      </c>
      <c r="B2" t="s">
        <v>8</v>
      </c>
      <c r="C2" t="s">
        <v>7</v>
      </c>
    </row>
    <row r="3" spans="1:3" x14ac:dyDescent="0.35">
      <c r="A3" t="s">
        <v>19</v>
      </c>
      <c r="B3" t="s">
        <v>9</v>
      </c>
      <c r="C3" t="s">
        <v>10</v>
      </c>
    </row>
    <row r="5" spans="1:3" x14ac:dyDescent="0.35">
      <c r="A5" t="s">
        <v>20</v>
      </c>
      <c r="B5" t="e">
        <f>(-'Shunt Calculator'!B11*('Shunt Calculator'!A16-500))/(2*'Shunt Calculator'!A16)</f>
        <v>#DIV/0!</v>
      </c>
      <c r="C5" t="s">
        <v>6</v>
      </c>
    </row>
    <row r="6" spans="1:3" x14ac:dyDescent="0.35">
      <c r="A6" t="s">
        <v>19</v>
      </c>
      <c r="B6" t="e">
        <f>(-'Shunt Calculator'!B11*((('Shunt Calculator'!A17/'Shunt Calculator'!B8)*'Shunt Calculator'!B10)-500)/(2*(('Shunt Calculator'!A17/'Shunt Calculator'!B8)*'Shunt Calculator'!B10)))</f>
        <v>#DIV/0!</v>
      </c>
      <c r="C6" t="s">
        <v>6</v>
      </c>
    </row>
    <row r="9" spans="1:3" x14ac:dyDescent="0.35">
      <c r="A9" s="1" t="s">
        <v>23</v>
      </c>
    </row>
    <row r="10" spans="1:3" x14ac:dyDescent="0.35">
      <c r="A10" t="s">
        <v>14</v>
      </c>
      <c r="B10" t="s">
        <v>8</v>
      </c>
      <c r="C10" t="s">
        <v>12</v>
      </c>
    </row>
    <row r="11" spans="1:3" x14ac:dyDescent="0.35">
      <c r="A11" t="s">
        <v>16</v>
      </c>
      <c r="B11" t="s">
        <v>9</v>
      </c>
      <c r="C11" t="s">
        <v>13</v>
      </c>
    </row>
    <row r="13" spans="1:3" x14ac:dyDescent="0.35">
      <c r="A13" t="s">
        <v>20</v>
      </c>
      <c r="B13" t="e">
        <f>500*'Shunt Calculator'!B11/(2*'Shunt Calculator'!B21+'Shunt Calculator'!B11)</f>
        <v>#DIV/0!</v>
      </c>
    </row>
    <row r="14" spans="1:3" x14ac:dyDescent="0.35">
      <c r="A14" t="s">
        <v>21</v>
      </c>
      <c r="B14" t="e">
        <f>((500*'Shunt Calculator'!B11/(2*'Shunt Calculator'!B21+'Shunt Calculator'!B11))/'Shunt Calculator'!B10)*'Shunt Calculator'!B8</f>
        <v>#DIV/0!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Shunt Calculator</vt:lpstr>
      <vt:lpstr>How to Shunt</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Truax</dc:creator>
  <cp:lastModifiedBy>John Truax</cp:lastModifiedBy>
  <dcterms:created xsi:type="dcterms:W3CDTF">2020-11-10T18:08:58Z</dcterms:created>
  <dcterms:modified xsi:type="dcterms:W3CDTF">2021-01-22T00:09:06Z</dcterms:modified>
</cp:coreProperties>
</file>